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30" windowWidth="14355" windowHeight="62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C30" i="1" l="1"/>
  <c r="D30" i="1" l="1"/>
  <c r="D15" i="1" l="1"/>
  <c r="D16" i="1" s="1"/>
  <c r="C15" i="1" l="1"/>
  <c r="C29" i="1"/>
  <c r="D29" i="1"/>
</calcChain>
</file>

<file path=xl/sharedStrings.xml><?xml version="1.0" encoding="utf-8"?>
<sst xmlns="http://schemas.openxmlformats.org/spreadsheetml/2006/main" count="20" uniqueCount="14">
  <si>
    <t>Input data:</t>
  </si>
  <si>
    <t>Results:</t>
  </si>
  <si>
    <t>www.markets-international.com                                             Copyright:  Markets International Ltd</t>
  </si>
  <si>
    <t xml:space="preserve">Markets International Ltd gives no warranty of any kind as to the accuracy, usefulness or safety of this spreadsheet.
All copyright belongs to Markets International Ltd. and usage is strictly limited to your personal use only
You may not distribute or publish any part of the spreadsheet in any way.
Anyone using this spreadsheet agrees to these terms and conditions by so doing.
</t>
  </si>
  <si>
    <t>Mean</t>
  </si>
  <si>
    <t>Standard deviation</t>
  </si>
  <si>
    <t>Confidence level wanted</t>
  </si>
  <si>
    <t>Given level</t>
  </si>
  <si>
    <t>e.g. enter "95%" as "95"</t>
  </si>
  <si>
    <t>Confidence levels assuming a normal probability distribution</t>
  </si>
  <si>
    <t>What is the probability that any outcome is greater than a given level?</t>
  </si>
  <si>
    <t>The standard score (Z-score) for this result is:</t>
  </si>
  <si>
    <t>What is the greatest outcome (and its Z-score) to satisfy a given confidence level?</t>
  </si>
  <si>
    <t xml:space="preserve">       and what is that outcome's Z-score?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</si>
</sst>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2" x14ac:knownFonts="1">
    <font>
      <sz val="11"/>
      <color theme="1"/>
      <name val="Calibri"/>
      <family val="2"/>
      <scheme val="minor"/>
    </font>
    <font>
      <sz val="11"/>
      <color rgb="FF3F3F76"/>
      <name val="Calibri"/>
      <family val="2"/>
      <scheme val="minor"/>
    </font>
    <font>
      <b/>
      <u/>
      <sz val="16"/>
      <color theme="1"/>
      <name val="Calibri"/>
      <family val="2"/>
      <scheme val="minor"/>
    </font>
    <font>
      <b/>
      <sz val="11"/>
      <color rgb="FFFF0000"/>
      <name val="Calibri"/>
      <family val="2"/>
      <scheme val="minor"/>
    </font>
    <font>
      <sz val="11"/>
      <color theme="1"/>
      <name val="Calibri"/>
      <family val="2"/>
      <scheme val="minor"/>
    </font>
    <font>
      <sz val="11"/>
      <name val="Calibri"/>
      <family val="2"/>
      <scheme val="minor"/>
    </font>
    <font>
      <b/>
      <sz val="16"/>
      <color rgb="FFFF0000"/>
      <name val="Calibri"/>
      <family val="2"/>
      <scheme val="minor"/>
    </font>
    <font>
      <sz val="11"/>
      <color theme="10"/>
      <name val="Calibri"/>
      <family val="2"/>
      <scheme val="minor"/>
    </font>
    <font>
      <sz val="11"/>
      <color rgb="FF0070C0"/>
      <name val="Calibri"/>
      <family val="2"/>
      <scheme val="minor"/>
    </font>
    <font>
      <i/>
      <sz val="11"/>
      <name val="Calibri"/>
      <family val="2"/>
      <scheme val="minor"/>
    </font>
    <font>
      <b/>
      <sz val="14"/>
      <name val="Calibri"/>
      <family val="2"/>
      <scheme val="minor"/>
    </font>
    <font>
      <b/>
      <sz val="11"/>
      <color theme="1"/>
      <name val="Calibri"/>
      <family val="2"/>
      <scheme val="minor"/>
    </font>
  </fonts>
  <fills count="6">
    <fill>
      <patternFill patternType="none"/>
    </fill>
    <fill>
      <patternFill patternType="gray125"/>
    </fill>
    <fill>
      <patternFill patternType="solid">
        <fgColor rgb="FFFFCC99"/>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9" tint="0.79998168889431442"/>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2">
    <xf numFmtId="0" fontId="0" fillId="0" borderId="0"/>
    <xf numFmtId="0" fontId="1" fillId="2" borderId="1" applyNumberFormat="0" applyAlignment="0" applyProtection="0"/>
    <xf numFmtId="0" fontId="3" fillId="4" borderId="0"/>
    <xf numFmtId="0" fontId="6" fillId="3" borderId="0"/>
    <xf numFmtId="0" fontId="4" fillId="3" borderId="0"/>
    <xf numFmtId="0" fontId="9" fillId="3" borderId="0"/>
    <xf numFmtId="0" fontId="10" fillId="3" borderId="10" applyBorder="0"/>
    <xf numFmtId="0" fontId="8" fillId="4" borderId="0">
      <protection locked="0"/>
    </xf>
    <xf numFmtId="0" fontId="2" fillId="3" borderId="0"/>
    <xf numFmtId="0" fontId="7" fillId="3" borderId="0"/>
    <xf numFmtId="44" fontId="4" fillId="0" borderId="0" applyFont="0" applyFill="0" applyBorder="0" applyAlignment="0" applyProtection="0"/>
    <xf numFmtId="0" fontId="5" fillId="4" borderId="0"/>
  </cellStyleXfs>
  <cellXfs count="37">
    <xf numFmtId="0" fontId="0" fillId="0" borderId="0" xfId="0"/>
    <xf numFmtId="0" fontId="0" fillId="0" borderId="0" xfId="0" applyFont="1"/>
    <xf numFmtId="0" fontId="0" fillId="0" borderId="0" xfId="0"/>
    <xf numFmtId="0" fontId="4" fillId="3" borderId="0" xfId="4" applyBorder="1"/>
    <xf numFmtId="0" fontId="4" fillId="3" borderId="2" xfId="4" applyBorder="1"/>
    <xf numFmtId="0" fontId="4" fillId="3" borderId="3" xfId="4" applyBorder="1"/>
    <xf numFmtId="0" fontId="4" fillId="3" borderId="4" xfId="4" applyBorder="1"/>
    <xf numFmtId="0" fontId="4" fillId="3" borderId="5" xfId="4" applyBorder="1"/>
    <xf numFmtId="0" fontId="6" fillId="3" borderId="0" xfId="3" applyBorder="1"/>
    <xf numFmtId="0" fontId="4" fillId="3" borderId="6" xfId="4" applyBorder="1"/>
    <xf numFmtId="0" fontId="4" fillId="3" borderId="7" xfId="4" applyBorder="1"/>
    <xf numFmtId="0" fontId="4" fillId="3" borderId="8" xfId="4" applyBorder="1"/>
    <xf numFmtId="0" fontId="7" fillId="3" borderId="8" xfId="9" applyBorder="1"/>
    <xf numFmtId="0" fontId="2" fillId="3" borderId="3" xfId="8" applyBorder="1"/>
    <xf numFmtId="0" fontId="9" fillId="3" borderId="6" xfId="5" applyFont="1" applyBorder="1"/>
    <xf numFmtId="0" fontId="7" fillId="3" borderId="9" xfId="9" applyBorder="1"/>
    <xf numFmtId="0" fontId="5" fillId="4" borderId="0" xfId="11" applyBorder="1"/>
    <xf numFmtId="0" fontId="11" fillId="0" borderId="0" xfId="0" applyFont="1"/>
    <xf numFmtId="0" fontId="10" fillId="3" borderId="0" xfId="6" applyBorder="1" applyAlignment="1">
      <alignment horizontal="right"/>
    </xf>
    <xf numFmtId="0" fontId="8" fillId="4" borderId="0" xfId="7" applyNumberFormat="1" applyBorder="1" applyProtection="1">
      <protection locked="0"/>
    </xf>
    <xf numFmtId="0" fontId="0" fillId="3" borderId="6" xfId="0" applyFill="1" applyBorder="1"/>
    <xf numFmtId="10" fontId="8" fillId="4" borderId="0" xfId="7" applyNumberFormat="1" applyBorder="1" applyProtection="1">
      <protection locked="0"/>
    </xf>
    <xf numFmtId="0" fontId="11" fillId="5" borderId="2" xfId="0" applyFont="1" applyFill="1" applyBorder="1" applyAlignment="1">
      <alignment horizontal="center" vertical="top" wrapText="1"/>
    </xf>
    <xf numFmtId="0" fontId="11" fillId="5" borderId="3" xfId="0" applyFont="1" applyFill="1" applyBorder="1" applyAlignment="1">
      <alignment horizontal="center" vertical="top"/>
    </xf>
    <xf numFmtId="0" fontId="11" fillId="5" borderId="4" xfId="0" applyFont="1" applyFill="1" applyBorder="1" applyAlignment="1">
      <alignment horizontal="center" vertical="top"/>
    </xf>
    <xf numFmtId="0" fontId="11" fillId="5" borderId="5" xfId="0" applyFont="1" applyFill="1" applyBorder="1" applyAlignment="1">
      <alignment horizontal="center" vertical="top"/>
    </xf>
    <xf numFmtId="0" fontId="11" fillId="5" borderId="0" xfId="0" applyFont="1" applyFill="1" applyBorder="1" applyAlignment="1">
      <alignment horizontal="center" vertical="top"/>
    </xf>
    <xf numFmtId="0" fontId="11" fillId="5" borderId="6" xfId="0" applyFont="1" applyFill="1" applyBorder="1" applyAlignment="1">
      <alignment horizontal="center" vertical="top"/>
    </xf>
    <xf numFmtId="0" fontId="11" fillId="5" borderId="7" xfId="0" applyFont="1" applyFill="1" applyBorder="1" applyAlignment="1">
      <alignment horizontal="center" vertical="top"/>
    </xf>
    <xf numFmtId="0" fontId="11" fillId="5" borderId="8" xfId="0" applyFont="1" applyFill="1" applyBorder="1" applyAlignment="1">
      <alignment horizontal="center" vertical="top"/>
    </xf>
    <xf numFmtId="0" fontId="11" fillId="5" borderId="9" xfId="0" applyFont="1" applyFill="1" applyBorder="1" applyAlignment="1">
      <alignment horizontal="center" vertical="top"/>
    </xf>
    <xf numFmtId="0" fontId="0" fillId="0" borderId="0" xfId="0" applyBorder="1"/>
    <xf numFmtId="0" fontId="5" fillId="4" borderId="2" xfId="11" applyBorder="1"/>
    <xf numFmtId="0" fontId="5" fillId="4" borderId="7" xfId="11" applyBorder="1"/>
    <xf numFmtId="0" fontId="3" fillId="4" borderId="4" xfId="2" applyNumberFormat="1" applyBorder="1" applyProtection="1"/>
    <xf numFmtId="2" fontId="3" fillId="4" borderId="9" xfId="2" applyNumberFormat="1" applyBorder="1" applyProtection="1"/>
    <xf numFmtId="10" fontId="3" fillId="4" borderId="4" xfId="2" applyNumberFormat="1" applyBorder="1" applyProtection="1"/>
  </cellXfs>
  <cellStyles count="12">
    <cellStyle name="Background" xfId="4"/>
    <cellStyle name="Comment" xfId="5"/>
    <cellStyle name="Currency" xfId="10" builtinId="4" customBuiltin="1"/>
    <cellStyle name="Input" xfId="1" builtinId="20" hidden="1"/>
    <cellStyle name="Inputs" xfId="7"/>
    <cellStyle name="markets" xfId="9"/>
    <cellStyle name="Normal" xfId="0" builtinId="0"/>
    <cellStyle name="Question" xfId="3"/>
    <cellStyle name="Results" xfId="2"/>
    <cellStyle name="Subheadings" xfId="6"/>
    <cellStyle name="Tables" xfId="11"/>
    <cellStyle name="Titles" xfId="8"/>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markets-international.com/" TargetMode="External"/><Relationship Id="rId1" Type="http://schemas.openxmlformats.org/officeDocument/2006/relationships/hyperlink" Target="http://www.markets-internation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2"/>
  <sheetViews>
    <sheetView tabSelected="1" zoomScaleNormal="100" workbookViewId="0">
      <selection activeCell="D10" sqref="D10"/>
    </sheetView>
  </sheetViews>
  <sheetFormatPr defaultRowHeight="15" x14ac:dyDescent="0.25"/>
  <cols>
    <col min="3" max="3" width="63" customWidth="1"/>
    <col min="4" max="4" width="19.42578125" customWidth="1"/>
    <col min="5" max="5" width="3.28515625" customWidth="1"/>
    <col min="6" max="6" width="30.28515625" customWidth="1"/>
  </cols>
  <sheetData>
    <row r="1" spans="1:7" s="2" customFormat="1" x14ac:dyDescent="0.25">
      <c r="A1" s="17"/>
      <c r="B1" s="22" t="s">
        <v>3</v>
      </c>
      <c r="C1" s="23"/>
      <c r="D1" s="23"/>
      <c r="E1" s="23"/>
      <c r="F1" s="24"/>
    </row>
    <row r="2" spans="1:7" s="2" customFormat="1" x14ac:dyDescent="0.25">
      <c r="A2" s="17"/>
      <c r="B2" s="25"/>
      <c r="C2" s="26"/>
      <c r="D2" s="26"/>
      <c r="E2" s="26"/>
      <c r="F2" s="27"/>
    </row>
    <row r="3" spans="1:7" s="2" customFormat="1" x14ac:dyDescent="0.25">
      <c r="A3" s="17"/>
      <c r="B3" s="25"/>
      <c r="C3" s="26"/>
      <c r="D3" s="26"/>
      <c r="E3" s="26"/>
      <c r="F3" s="27"/>
    </row>
    <row r="4" spans="1:7" s="2" customFormat="1" ht="15.75" thickBot="1" x14ac:dyDescent="0.3">
      <c r="A4" s="17"/>
      <c r="B4" s="28"/>
      <c r="C4" s="29"/>
      <c r="D4" s="29"/>
      <c r="E4" s="29"/>
      <c r="F4" s="30"/>
    </row>
    <row r="5" spans="1:7" s="2" customFormat="1" ht="15.75" thickBot="1" x14ac:dyDescent="0.3"/>
    <row r="6" spans="1:7" s="1" customFormat="1" ht="21" x14ac:dyDescent="0.35">
      <c r="B6" s="4"/>
      <c r="C6" s="13" t="s">
        <v>9</v>
      </c>
      <c r="D6" s="5"/>
      <c r="E6" s="5"/>
      <c r="F6" s="6"/>
      <c r="G6" s="2"/>
    </row>
    <row r="7" spans="1:7" s="1" customFormat="1" ht="21" x14ac:dyDescent="0.35">
      <c r="B7" s="7"/>
      <c r="C7" s="8" t="s">
        <v>12</v>
      </c>
      <c r="D7" s="3"/>
      <c r="E7" s="3"/>
      <c r="F7" s="9"/>
      <c r="G7" s="2"/>
    </row>
    <row r="8" spans="1:7" x14ac:dyDescent="0.25">
      <c r="B8" s="7"/>
      <c r="C8" s="3"/>
      <c r="D8" s="3"/>
      <c r="E8" s="3"/>
      <c r="F8" s="9"/>
      <c r="G8" s="2"/>
    </row>
    <row r="9" spans="1:7" ht="18.75" x14ac:dyDescent="0.3">
      <c r="B9" s="7"/>
      <c r="C9" s="3"/>
      <c r="D9" s="18" t="s">
        <v>0</v>
      </c>
      <c r="E9" s="3"/>
      <c r="F9" s="9"/>
      <c r="G9" s="2"/>
    </row>
    <row r="10" spans="1:7" x14ac:dyDescent="0.25">
      <c r="B10" s="7"/>
      <c r="C10" s="16" t="s">
        <v>4</v>
      </c>
      <c r="D10" s="19">
        <v>73</v>
      </c>
      <c r="E10" s="3"/>
      <c r="F10" s="9"/>
      <c r="G10" s="2"/>
    </row>
    <row r="11" spans="1:7" x14ac:dyDescent="0.25">
      <c r="B11" s="7"/>
      <c r="C11" s="16" t="s">
        <v>5</v>
      </c>
      <c r="D11" s="19">
        <v>2.89</v>
      </c>
      <c r="E11" s="3"/>
      <c r="F11" s="20"/>
      <c r="G11" s="2"/>
    </row>
    <row r="12" spans="1:7" x14ac:dyDescent="0.25">
      <c r="B12" s="7"/>
      <c r="C12" s="16" t="s">
        <v>6</v>
      </c>
      <c r="D12" s="21">
        <v>0.97499999999999998</v>
      </c>
      <c r="E12" s="3"/>
      <c r="F12" s="14" t="s">
        <v>8</v>
      </c>
      <c r="G12" s="2"/>
    </row>
    <row r="13" spans="1:7" x14ac:dyDescent="0.25">
      <c r="B13" s="7"/>
      <c r="C13" s="3"/>
      <c r="D13" s="3"/>
      <c r="E13" s="3"/>
      <c r="F13" s="9"/>
      <c r="G13" s="2"/>
    </row>
    <row r="14" spans="1:7" ht="19.5" thickBot="1" x14ac:dyDescent="0.35">
      <c r="B14" s="7"/>
      <c r="C14" s="3"/>
      <c r="D14" s="18" t="s">
        <v>1</v>
      </c>
      <c r="E14" s="3"/>
      <c r="F14" s="9"/>
      <c r="G14" s="31"/>
    </row>
    <row r="15" spans="1:7" s="2" customFormat="1" x14ac:dyDescent="0.25">
      <c r="B15" s="7"/>
      <c r="C15" s="32" t="str">
        <f>CONCATENATE("There is a ",TEXT(100*D12,"##.00"),"% probability that any outcome is greater than:")</f>
        <v>There is a 97.50% probability that any outcome is greater than:</v>
      </c>
      <c r="D15" s="34">
        <f>_xlfn.NORM.INV(1-D12,D10,D11)</f>
        <v>67.33570408467925</v>
      </c>
      <c r="E15" s="3"/>
      <c r="F15" s="9"/>
      <c r="G15" s="31"/>
    </row>
    <row r="16" spans="1:7" s="2" customFormat="1" ht="15.75" thickBot="1" x14ac:dyDescent="0.3">
      <c r="B16" s="7"/>
      <c r="C16" s="33" t="s">
        <v>11</v>
      </c>
      <c r="D16" s="35">
        <f>(D15-D10)/D11</f>
        <v>-1.9599639845400518</v>
      </c>
      <c r="E16" s="3"/>
      <c r="F16" s="9"/>
    </row>
    <row r="17" spans="2:7" x14ac:dyDescent="0.25">
      <c r="B17" s="7"/>
      <c r="C17" s="3"/>
      <c r="D17" s="3"/>
      <c r="E17" s="3"/>
      <c r="F17" s="9"/>
      <c r="G17" s="2"/>
    </row>
    <row r="18" spans="2:7" ht="15.75" thickBot="1" x14ac:dyDescent="0.3">
      <c r="B18" s="10"/>
      <c r="C18" s="12" t="s">
        <v>2</v>
      </c>
      <c r="D18" s="12"/>
      <c r="E18" s="11"/>
      <c r="F18" s="15"/>
      <c r="G18" s="2"/>
    </row>
    <row r="19" spans="2:7" ht="15.75" thickBot="1" x14ac:dyDescent="0.3">
      <c r="G19" s="2"/>
    </row>
    <row r="20" spans="2:7" ht="21" x14ac:dyDescent="0.35">
      <c r="B20" s="4"/>
      <c r="C20" s="13" t="s">
        <v>9</v>
      </c>
      <c r="D20" s="5"/>
      <c r="E20" s="5"/>
      <c r="F20" s="6"/>
    </row>
    <row r="21" spans="2:7" ht="21" x14ac:dyDescent="0.35">
      <c r="B21" s="7"/>
      <c r="C21" s="8" t="s">
        <v>10</v>
      </c>
      <c r="D21" s="3"/>
      <c r="E21" s="3"/>
      <c r="F21" s="9"/>
    </row>
    <row r="22" spans="2:7" s="2" customFormat="1" ht="21" x14ac:dyDescent="0.35">
      <c r="B22" s="7"/>
      <c r="C22" s="8" t="s">
        <v>13</v>
      </c>
      <c r="D22" s="3"/>
      <c r="E22" s="3"/>
      <c r="F22" s="9"/>
    </row>
    <row r="23" spans="2:7" ht="18.75" x14ac:dyDescent="0.3">
      <c r="B23" s="7"/>
      <c r="C23" s="3"/>
      <c r="D23" s="18" t="s">
        <v>0</v>
      </c>
      <c r="E23" s="3"/>
      <c r="F23" s="9"/>
    </row>
    <row r="24" spans="2:7" x14ac:dyDescent="0.25">
      <c r="B24" s="7"/>
      <c r="C24" s="16" t="s">
        <v>4</v>
      </c>
      <c r="D24" s="19">
        <v>1235</v>
      </c>
      <c r="E24" s="3"/>
      <c r="F24" s="9"/>
    </row>
    <row r="25" spans="2:7" x14ac:dyDescent="0.25">
      <c r="B25" s="7"/>
      <c r="C25" s="16" t="s">
        <v>5</v>
      </c>
      <c r="D25" s="19">
        <v>7.29</v>
      </c>
      <c r="E25" s="3"/>
      <c r="F25" s="20"/>
    </row>
    <row r="26" spans="2:7" x14ac:dyDescent="0.25">
      <c r="B26" s="7"/>
      <c r="C26" s="16" t="s">
        <v>7</v>
      </c>
      <c r="D26" s="19">
        <v>1250</v>
      </c>
      <c r="E26" s="3"/>
      <c r="F26" s="14"/>
    </row>
    <row r="27" spans="2:7" x14ac:dyDescent="0.25">
      <c r="B27" s="7"/>
      <c r="C27" s="3"/>
      <c r="D27" s="3"/>
      <c r="E27" s="3"/>
      <c r="F27" s="9"/>
    </row>
    <row r="28" spans="2:7" ht="19.5" thickBot="1" x14ac:dyDescent="0.35">
      <c r="B28" s="7"/>
      <c r="C28" s="3"/>
      <c r="D28" s="18" t="s">
        <v>1</v>
      </c>
      <c r="E28" s="3"/>
      <c r="F28" s="9"/>
    </row>
    <row r="29" spans="2:7" s="2" customFormat="1" x14ac:dyDescent="0.25">
      <c r="B29" s="7"/>
      <c r="C29" s="32" t="str">
        <f>CONCATENATE("The probability that any outcome is greater than ",TEXT(D26,"#.##################")," is:")</f>
        <v>The probability that any outcome is greater than 1250. is:</v>
      </c>
      <c r="D29" s="36">
        <f>1-_xlfn.NORM.DIST(D26,D24,D25,TRUE)</f>
        <v>1.9813640763015838E-2</v>
      </c>
      <c r="E29" s="3"/>
      <c r="F29" s="9"/>
    </row>
    <row r="30" spans="2:7" s="2" customFormat="1" ht="15.75" thickBot="1" x14ac:dyDescent="0.3">
      <c r="B30" s="7"/>
      <c r="C30" s="33" t="str">
        <f>CONCATENATE("The standard score (Z-score) for ",TEXT(D26,"#.##################")," is:")</f>
        <v>The standard score (Z-score) for 1250. is:</v>
      </c>
      <c r="D30" s="35">
        <f>(D26-D24)/D25</f>
        <v>2.0576131687242798</v>
      </c>
      <c r="E30" s="3"/>
      <c r="F30" s="9"/>
    </row>
    <row r="31" spans="2:7" s="2" customFormat="1" x14ac:dyDescent="0.25">
      <c r="B31" s="7"/>
      <c r="C31" s="3"/>
      <c r="D31" s="3"/>
      <c r="E31" s="3"/>
      <c r="F31" s="9"/>
    </row>
    <row r="32" spans="2:7" s="2" customFormat="1" ht="15.75" thickBot="1" x14ac:dyDescent="0.3">
      <c r="B32" s="10"/>
      <c r="C32" s="12" t="s">
        <v>2</v>
      </c>
      <c r="D32" s="12"/>
      <c r="E32" s="11"/>
      <c r="F32" s="15"/>
    </row>
  </sheetData>
  <sheetProtection sheet="1" objects="1" scenarios="1" selectLockedCells="1"/>
  <mergeCells count="1">
    <mergeCell ref="B1:F4"/>
  </mergeCells>
  <hyperlinks>
    <hyperlink ref="C18" r:id="rId1" display="www.markets-international.com"/>
    <hyperlink ref="C32" r:id="rId2" display="www.markets-international.com"/>
  </hyperlinks>
  <pageMargins left="0" right="0" top="0.74803149606299213" bottom="0.74803149606299213" header="0.31496062992125984" footer="0.31496062992125984"/>
  <pageSetup paperSize="9" scale="73"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dc:creator>
  <cp:lastModifiedBy>Bob</cp:lastModifiedBy>
  <cp:lastPrinted>2011-12-02T10:19:44Z</cp:lastPrinted>
  <dcterms:created xsi:type="dcterms:W3CDTF">2011-01-13T14:26:35Z</dcterms:created>
  <dcterms:modified xsi:type="dcterms:W3CDTF">2012-10-17T11:24:13Z</dcterms:modified>
</cp:coreProperties>
</file>